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2025" sheetId="4" r:id="rId1"/>
    <sheet name="2024" sheetId="2" r:id="rId2"/>
    <sheet name="2023" sheetId="1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D55" i="4"/>
  <c r="C55"/>
  <c r="B53"/>
  <c r="B55" s="1"/>
  <c r="D47"/>
  <c r="C47"/>
  <c r="B47"/>
  <c r="B45"/>
  <c r="D39"/>
  <c r="C39"/>
  <c r="B37"/>
  <c r="B39" s="1"/>
  <c r="D31"/>
  <c r="C31"/>
  <c r="B29"/>
  <c r="B31" s="1"/>
  <c r="D23"/>
  <c r="C23"/>
  <c r="B21"/>
  <c r="B23" s="1"/>
  <c r="D15"/>
  <c r="C15"/>
  <c r="B13"/>
  <c r="B15" s="1"/>
  <c r="D7"/>
  <c r="C7"/>
  <c r="B5"/>
  <c r="B7" s="1"/>
  <c r="D96" i="2"/>
  <c r="C96"/>
  <c r="B94"/>
  <c r="B96" s="1"/>
  <c r="C88"/>
  <c r="D88"/>
  <c r="B88"/>
  <c r="B86"/>
  <c r="C79" l="1"/>
  <c r="D79"/>
  <c r="B79"/>
  <c r="B77"/>
  <c r="C70"/>
  <c r="D70"/>
  <c r="B68"/>
  <c r="B70" s="1"/>
  <c r="B50"/>
  <c r="D61" l="1"/>
  <c r="C61"/>
  <c r="B59"/>
  <c r="B61" s="1"/>
  <c r="D52"/>
  <c r="C52"/>
  <c r="B52"/>
  <c r="D43"/>
  <c r="C43"/>
  <c r="B41"/>
  <c r="B43" s="1"/>
  <c r="D34"/>
  <c r="C34"/>
  <c r="B32"/>
  <c r="B34" s="1"/>
  <c r="D25"/>
  <c r="C25"/>
  <c r="B23"/>
  <c r="B25" s="1"/>
  <c r="D16"/>
  <c r="C16"/>
  <c r="B16"/>
  <c r="B14"/>
  <c r="D7"/>
  <c r="C7"/>
  <c r="B7"/>
  <c r="B5"/>
  <c r="D61" i="1"/>
  <c r="B61"/>
  <c r="C61"/>
  <c r="B59"/>
  <c r="C51"/>
  <c r="D52" l="1"/>
  <c r="C52"/>
  <c r="B50"/>
  <c r="B52" s="1"/>
  <c r="C42"/>
  <c r="D43" l="1"/>
  <c r="C43"/>
  <c r="B41"/>
  <c r="B43" s="1"/>
  <c r="C34"/>
  <c r="D32"/>
  <c r="D34" s="1"/>
  <c r="C32"/>
  <c r="B32"/>
  <c r="B34" s="1"/>
  <c r="B16"/>
  <c r="D14"/>
  <c r="D16" s="1"/>
  <c r="C14"/>
  <c r="C16" s="1"/>
  <c r="B14"/>
  <c r="C7"/>
  <c r="D5"/>
  <c r="D7" s="1"/>
  <c r="C5"/>
  <c r="B5"/>
  <c r="B7" s="1"/>
  <c r="D23"/>
  <c r="D25" s="1"/>
  <c r="C23"/>
  <c r="C25" s="1"/>
  <c r="B23"/>
  <c r="B25" s="1"/>
</calcChain>
</file>

<file path=xl/sharedStrings.xml><?xml version="1.0" encoding="utf-8"?>
<sst xmlns="http://schemas.openxmlformats.org/spreadsheetml/2006/main" count="226" uniqueCount="35">
  <si>
    <t>Мощности</t>
  </si>
  <si>
    <t>Максимальная (нормативная) мощность склада</t>
  </si>
  <si>
    <t>Фактическая мощность на отчетную дату</t>
  </si>
  <si>
    <t>Доступная мощность на отчетную дату</t>
  </si>
  <si>
    <t>Расчет доступных мощностей АО "Далькомхолод" на причале 44 на август 2023 г.</t>
  </si>
  <si>
    <t>Рыбопродукция, тонн</t>
  </si>
  <si>
    <t>Контейнеры, TEU</t>
  </si>
  <si>
    <t>Насыпные грузы, тонн</t>
  </si>
  <si>
    <t>Занято</t>
  </si>
  <si>
    <t>Расчет доступных мощностей АО "Далькомхолод" на причале 44 на июнь 2023 г.</t>
  </si>
  <si>
    <t>Расчет доступных мощностей АО "Далькомхолод" на причале 44 на июль 2023 г.</t>
  </si>
  <si>
    <t>Расчет доступных мощностей АО "Далькомхолод" на причале 44 на сентябрь 2023 г.</t>
  </si>
  <si>
    <t>Расчет доступных мощностей АО "Далькомхолод" на причале 44 на октябрь 2023 г.</t>
  </si>
  <si>
    <t>Расчет доступных мощностей АО "Далькомхолод" на причале 44 на ноябрь 2023 г.</t>
  </si>
  <si>
    <t>Расчет доступных мощностей АО "Далькомхолод" на причале 44 на декабрь 2023 г.</t>
  </si>
  <si>
    <t>Расчет доступных мощностей АО "Далькомхолод" на причале 44 на январь 2024 г.</t>
  </si>
  <si>
    <t>Расчет доступных мощностей АО "Далькомхолод" на причале 44 на февраль 2024 г.</t>
  </si>
  <si>
    <t>Расчет доступных мощностей АО "Далькомхолод" на причале 44 на март 2024 г.</t>
  </si>
  <si>
    <t>Расчет доступных мощностей АО "Далькомхолод" на причале 44 на апрель 2024 г.</t>
  </si>
  <si>
    <t>Расчет доступных мощностей АО "Далькомхолод" на причале 44 на май 2024 г.</t>
  </si>
  <si>
    <t>Расчет доступных мощностей АО "Далькомхолод" на причале 44 на июнь 2024 г.</t>
  </si>
  <si>
    <t>Расчет доступных мощностей АО "Далькомхолод" на причале 44 на июль 2024 г.</t>
  </si>
  <si>
    <t>Расчет доступных мощностей АО "Далькомхолод" на причале 44 на сентябрь 2024 г.</t>
  </si>
  <si>
    <t>Расчет доступных мощностей АО "Далькомхолод" на причале 44 на октябрь 2024 г.</t>
  </si>
  <si>
    <t>Расчет доступных мощностей АО "Далькомхолод" на причале 44 на ноябрь 2024 г.</t>
  </si>
  <si>
    <t>Расчет доступных мощностей АО "Далькомхолод" на причале 44 на декабрь 2024 г.</t>
  </si>
  <si>
    <t>СКРЫВАТЬ ЭТУ СТРОЧКУ ПРИ ОТПРАВКЕ</t>
  </si>
  <si>
    <t>Генеральные грузы, ед.</t>
  </si>
  <si>
    <t>Расчет доступных мощностей АО "Далькомхолод" на причале 44 на май 2025 г.</t>
  </si>
  <si>
    <t>Расчет доступных мощностей АО "Далькомхолод" на причале 44 на апрель 2025 г.</t>
  </si>
  <si>
    <t>Расчет доступных мощностей АО "Далькомхолод" на причале 44 на март 2025 г.</t>
  </si>
  <si>
    <t>Расчет доступных мощностей АО "Далькомхолод" на причале 44 на февраль 2025 г.</t>
  </si>
  <si>
    <t>Расчет доступных мощностей АО "Далькомхолод" на причале 44 на январь 2025 г.</t>
  </si>
  <si>
    <t>Расчет доступных мощностей АО "Далькомхолод" на причале 44 на июнь 2025 г.</t>
  </si>
  <si>
    <t>Расчет доступных мощностей АО "Далькомхолод" на причале 44 на июль 2025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</si>
</sst>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5"/>
  <sheetViews>
    <sheetView tabSelected="1" topLeftCell="A39" workbookViewId="0">
      <selection activeCell="A50" sqref="A50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5" ht="20.25">
      <c r="A1" s="12" t="s">
        <v>32</v>
      </c>
      <c r="B1" s="12"/>
      <c r="C1" s="12"/>
      <c r="D1" s="12"/>
    </row>
    <row r="2" spans="1:5" ht="18.75">
      <c r="A2" s="1"/>
      <c r="B2" s="1"/>
      <c r="C2" s="1"/>
      <c r="D2" s="1"/>
    </row>
    <row r="3" spans="1:5" ht="37.5">
      <c r="A3" s="3" t="s">
        <v>0</v>
      </c>
      <c r="B3" s="6" t="s">
        <v>5</v>
      </c>
      <c r="C3" s="6" t="s">
        <v>6</v>
      </c>
      <c r="D3" s="6" t="s">
        <v>7</v>
      </c>
    </row>
    <row r="4" spans="1:5" ht="18.75">
      <c r="A4" s="4" t="s">
        <v>1</v>
      </c>
      <c r="B4" s="5">
        <v>21432</v>
      </c>
      <c r="C4" s="5">
        <v>1416</v>
      </c>
      <c r="D4" s="5">
        <v>25000</v>
      </c>
    </row>
    <row r="5" spans="1:5" ht="18.75">
      <c r="A5" s="4" t="s">
        <v>2</v>
      </c>
      <c r="B5" s="5">
        <f>B4</f>
        <v>21432</v>
      </c>
      <c r="C5" s="5">
        <v>1416</v>
      </c>
      <c r="D5" s="5">
        <v>10000</v>
      </c>
    </row>
    <row r="6" spans="1:5" ht="18.75" hidden="1">
      <c r="A6" s="7" t="s">
        <v>8</v>
      </c>
      <c r="B6" s="8">
        <v>9280</v>
      </c>
      <c r="C6" s="8">
        <v>469</v>
      </c>
      <c r="D6" s="8">
        <v>5879</v>
      </c>
      <c r="E6" t="s">
        <v>26</v>
      </c>
    </row>
    <row r="7" spans="1:5" ht="18.75">
      <c r="A7" s="10" t="s">
        <v>3</v>
      </c>
      <c r="B7" s="11">
        <f>B5-B6</f>
        <v>12152</v>
      </c>
      <c r="C7" s="11">
        <f>C5-C6</f>
        <v>947</v>
      </c>
      <c r="D7" s="11">
        <f>D5-D6</f>
        <v>4121</v>
      </c>
    </row>
    <row r="9" spans="1:5" ht="20.25">
      <c r="A9" s="12" t="s">
        <v>31</v>
      </c>
      <c r="B9" s="12"/>
      <c r="C9" s="12"/>
      <c r="D9" s="12"/>
    </row>
    <row r="10" spans="1:5" ht="18.75">
      <c r="A10" s="1"/>
      <c r="B10" s="1"/>
      <c r="C10" s="1"/>
      <c r="D10" s="1"/>
    </row>
    <row r="11" spans="1:5" ht="37.5">
      <c r="A11" s="3" t="s">
        <v>0</v>
      </c>
      <c r="B11" s="6" t="s">
        <v>5</v>
      </c>
      <c r="C11" s="6" t="s">
        <v>6</v>
      </c>
      <c r="D11" s="6" t="s">
        <v>7</v>
      </c>
    </row>
    <row r="12" spans="1:5" ht="18.75">
      <c r="A12" s="4" t="s">
        <v>1</v>
      </c>
      <c r="B12" s="5">
        <v>21432</v>
      </c>
      <c r="C12" s="5">
        <v>1416</v>
      </c>
      <c r="D12" s="5">
        <v>25000</v>
      </c>
    </row>
    <row r="13" spans="1:5" ht="18.75">
      <c r="A13" s="4" t="s">
        <v>2</v>
      </c>
      <c r="B13" s="5">
        <f>B12</f>
        <v>21432</v>
      </c>
      <c r="C13" s="5">
        <v>1416</v>
      </c>
      <c r="D13" s="5">
        <v>10000</v>
      </c>
    </row>
    <row r="14" spans="1:5" ht="36" hidden="1" customHeight="1">
      <c r="A14" s="7" t="s">
        <v>8</v>
      </c>
      <c r="B14" s="8">
        <v>13109</v>
      </c>
      <c r="C14" s="8">
        <v>494</v>
      </c>
      <c r="D14" s="8">
        <v>0</v>
      </c>
    </row>
    <row r="15" spans="1:5" ht="18.75">
      <c r="A15" s="10" t="s">
        <v>3</v>
      </c>
      <c r="B15" s="11">
        <f>B13-B14</f>
        <v>8323</v>
      </c>
      <c r="C15" s="11">
        <f>C13-C14</f>
        <v>922</v>
      </c>
      <c r="D15" s="11">
        <f>D13-D14</f>
        <v>10000</v>
      </c>
    </row>
    <row r="17" spans="1:4" ht="20.25">
      <c r="A17" s="12" t="s">
        <v>30</v>
      </c>
      <c r="B17" s="12"/>
      <c r="C17" s="12"/>
      <c r="D17" s="12"/>
    </row>
    <row r="18" spans="1:4" ht="18.75">
      <c r="A18" s="1"/>
      <c r="B18" s="1"/>
      <c r="C18" s="1"/>
      <c r="D18" s="1"/>
    </row>
    <row r="19" spans="1:4" ht="37.5">
      <c r="A19" s="3" t="s">
        <v>0</v>
      </c>
      <c r="B19" s="6" t="s">
        <v>5</v>
      </c>
      <c r="C19" s="6" t="s">
        <v>6</v>
      </c>
      <c r="D19" s="6" t="s">
        <v>27</v>
      </c>
    </row>
    <row r="20" spans="1:4" ht="18.75">
      <c r="A20" s="4" t="s">
        <v>1</v>
      </c>
      <c r="B20" s="5">
        <v>21432</v>
      </c>
      <c r="C20" s="5">
        <v>1436</v>
      </c>
      <c r="D20" s="5">
        <v>350</v>
      </c>
    </row>
    <row r="21" spans="1:4" ht="18.75">
      <c r="A21" s="4" t="s">
        <v>2</v>
      </c>
      <c r="B21" s="5">
        <f>B20</f>
        <v>21432</v>
      </c>
      <c r="C21" s="5">
        <v>1436</v>
      </c>
      <c r="D21" s="5">
        <v>110</v>
      </c>
    </row>
    <row r="22" spans="1:4" ht="18.75" hidden="1">
      <c r="A22" s="7" t="s">
        <v>8</v>
      </c>
      <c r="B22" s="8">
        <v>12132</v>
      </c>
      <c r="C22" s="8">
        <v>180</v>
      </c>
      <c r="D22" s="8">
        <v>110</v>
      </c>
    </row>
    <row r="23" spans="1:4" ht="18.75">
      <c r="A23" s="10" t="s">
        <v>3</v>
      </c>
      <c r="B23" s="11">
        <f>B21-B22</f>
        <v>9300</v>
      </c>
      <c r="C23" s="11">
        <f>C21-C22</f>
        <v>1256</v>
      </c>
      <c r="D23" s="11">
        <f>D21-D22</f>
        <v>0</v>
      </c>
    </row>
    <row r="25" spans="1:4" ht="20.25">
      <c r="A25" s="12" t="s">
        <v>29</v>
      </c>
      <c r="B25" s="12"/>
      <c r="C25" s="12"/>
      <c r="D25" s="12"/>
    </row>
    <row r="26" spans="1:4" ht="18.75">
      <c r="A26" s="1"/>
      <c r="B26" s="1"/>
      <c r="C26" s="1"/>
      <c r="D26" s="1"/>
    </row>
    <row r="27" spans="1:4" ht="37.5">
      <c r="A27" s="3" t="s">
        <v>0</v>
      </c>
      <c r="B27" s="6" t="s">
        <v>5</v>
      </c>
      <c r="C27" s="6" t="s">
        <v>6</v>
      </c>
      <c r="D27" s="6" t="s">
        <v>27</v>
      </c>
    </row>
    <row r="28" spans="1:4" ht="18.75">
      <c r="A28" s="4" t="s">
        <v>1</v>
      </c>
      <c r="B28" s="5">
        <v>21432</v>
      </c>
      <c r="C28" s="5">
        <v>1436</v>
      </c>
      <c r="D28" s="5">
        <v>614</v>
      </c>
    </row>
    <row r="29" spans="1:4" ht="18.75">
      <c r="A29" s="4" t="s">
        <v>2</v>
      </c>
      <c r="B29" s="5">
        <f>B28</f>
        <v>21432</v>
      </c>
      <c r="C29" s="5">
        <v>1436</v>
      </c>
      <c r="D29" s="5">
        <v>120</v>
      </c>
    </row>
    <row r="30" spans="1:4" ht="18.75" hidden="1">
      <c r="A30" s="7" t="s">
        <v>8</v>
      </c>
      <c r="B30" s="8">
        <v>7166</v>
      </c>
      <c r="C30" s="8">
        <v>1082</v>
      </c>
      <c r="D30" s="8">
        <v>118</v>
      </c>
    </row>
    <row r="31" spans="1:4" ht="18.75">
      <c r="A31" s="10" t="s">
        <v>3</v>
      </c>
      <c r="B31" s="11">
        <f>B29-B30</f>
        <v>14266</v>
      </c>
      <c r="C31" s="11">
        <f>C29-C30</f>
        <v>354</v>
      </c>
      <c r="D31" s="11">
        <f>D29-D30</f>
        <v>2</v>
      </c>
    </row>
    <row r="33" spans="1:4" ht="20.25">
      <c r="A33" s="12" t="s">
        <v>28</v>
      </c>
      <c r="B33" s="12"/>
      <c r="C33" s="12"/>
      <c r="D33" s="12"/>
    </row>
    <row r="34" spans="1:4" ht="18.75">
      <c r="A34" s="1"/>
      <c r="B34" s="1"/>
      <c r="C34" s="1"/>
      <c r="D34" s="1"/>
    </row>
    <row r="35" spans="1:4" ht="37.5">
      <c r="A35" s="3" t="s">
        <v>0</v>
      </c>
      <c r="B35" s="6" t="s">
        <v>5</v>
      </c>
      <c r="C35" s="6" t="s">
        <v>6</v>
      </c>
      <c r="D35" s="6" t="s">
        <v>27</v>
      </c>
    </row>
    <row r="36" spans="1:4" ht="18.75">
      <c r="A36" s="4" t="s">
        <v>1</v>
      </c>
      <c r="B36" s="5">
        <v>21432</v>
      </c>
      <c r="C36" s="5">
        <v>1436</v>
      </c>
      <c r="D36" s="5">
        <v>614</v>
      </c>
    </row>
    <row r="37" spans="1:4" ht="18.75">
      <c r="A37" s="4" t="s">
        <v>2</v>
      </c>
      <c r="B37" s="5">
        <f>B36</f>
        <v>21432</v>
      </c>
      <c r="C37" s="5">
        <v>1436</v>
      </c>
      <c r="D37" s="5">
        <v>120</v>
      </c>
    </row>
    <row r="38" spans="1:4" ht="18.75" hidden="1">
      <c r="A38" s="7" t="s">
        <v>8</v>
      </c>
      <c r="B38" s="8">
        <v>7001</v>
      </c>
      <c r="C38" s="8">
        <v>85</v>
      </c>
      <c r="D38" s="8">
        <v>120</v>
      </c>
    </row>
    <row r="39" spans="1:4" ht="18.75">
      <c r="A39" s="10" t="s">
        <v>3</v>
      </c>
      <c r="B39" s="11">
        <f>B37-B38</f>
        <v>14431</v>
      </c>
      <c r="C39" s="11">
        <f>C37-C38</f>
        <v>1351</v>
      </c>
      <c r="D39" s="11">
        <f>D37-D38</f>
        <v>0</v>
      </c>
    </row>
    <row r="41" spans="1:4" ht="20.25">
      <c r="A41" s="12" t="s">
        <v>33</v>
      </c>
      <c r="B41" s="12"/>
      <c r="C41" s="12"/>
      <c r="D41" s="12"/>
    </row>
    <row r="42" spans="1:4" ht="18.75">
      <c r="A42" s="1"/>
      <c r="B42" s="1"/>
      <c r="C42" s="1"/>
      <c r="D42" s="1"/>
    </row>
    <row r="43" spans="1:4" ht="37.5">
      <c r="A43" s="3" t="s">
        <v>0</v>
      </c>
      <c r="B43" s="6" t="s">
        <v>5</v>
      </c>
      <c r="C43" s="6" t="s">
        <v>6</v>
      </c>
      <c r="D43" s="6" t="s">
        <v>27</v>
      </c>
    </row>
    <row r="44" spans="1:4" ht="18.75">
      <c r="A44" s="4" t="s">
        <v>1</v>
      </c>
      <c r="B44" s="5">
        <v>21432</v>
      </c>
      <c r="C44" s="5">
        <v>1436</v>
      </c>
      <c r="D44" s="5">
        <v>614</v>
      </c>
    </row>
    <row r="45" spans="1:4" ht="18.75">
      <c r="A45" s="4" t="s">
        <v>2</v>
      </c>
      <c r="B45" s="5">
        <f>B44</f>
        <v>21432</v>
      </c>
      <c r="C45" s="5">
        <v>1436</v>
      </c>
      <c r="D45" s="5">
        <v>120</v>
      </c>
    </row>
    <row r="46" spans="1:4" ht="18.75" hidden="1">
      <c r="A46" s="7" t="s">
        <v>8</v>
      </c>
      <c r="B46" s="8">
        <v>9399</v>
      </c>
      <c r="C46" s="8">
        <v>184</v>
      </c>
      <c r="D46" s="8">
        <v>120</v>
      </c>
    </row>
    <row r="47" spans="1:4" ht="18.75">
      <c r="A47" s="10" t="s">
        <v>3</v>
      </c>
      <c r="B47" s="11">
        <f>B45-B46</f>
        <v>12033</v>
      </c>
      <c r="C47" s="11">
        <f>C45-C46</f>
        <v>1252</v>
      </c>
      <c r="D47" s="11">
        <f>D45-D46</f>
        <v>0</v>
      </c>
    </row>
    <row r="49" spans="1:4" ht="20.25">
      <c r="A49" s="12" t="s">
        <v>34</v>
      </c>
      <c r="B49" s="12"/>
      <c r="C49" s="12"/>
      <c r="D49" s="12"/>
    </row>
    <row r="50" spans="1:4" ht="18.75">
      <c r="A50" s="1"/>
      <c r="B50" s="1"/>
      <c r="C50" s="1"/>
      <c r="D50" s="1"/>
    </row>
    <row r="51" spans="1:4" ht="37.5">
      <c r="A51" s="3" t="s">
        <v>0</v>
      </c>
      <c r="B51" s="6" t="s">
        <v>5</v>
      </c>
      <c r="C51" s="6" t="s">
        <v>6</v>
      </c>
      <c r="D51" s="6" t="s">
        <v>27</v>
      </c>
    </row>
    <row r="52" spans="1:4" ht="18.75">
      <c r="A52" s="4" t="s">
        <v>1</v>
      </c>
      <c r="B52" s="5">
        <v>21432</v>
      </c>
      <c r="C52" s="5">
        <v>1436</v>
      </c>
      <c r="D52" s="5">
        <v>614</v>
      </c>
    </row>
    <row r="53" spans="1:4" ht="18.75">
      <c r="A53" s="4" t="s">
        <v>2</v>
      </c>
      <c r="B53" s="5">
        <f>B52</f>
        <v>21432</v>
      </c>
      <c r="C53" s="5">
        <v>1436</v>
      </c>
      <c r="D53" s="5">
        <v>120</v>
      </c>
    </row>
    <row r="54" spans="1:4" ht="18.75" hidden="1">
      <c r="A54" s="7" t="s">
        <v>8</v>
      </c>
      <c r="B54" s="8">
        <v>8664</v>
      </c>
      <c r="C54" s="8">
        <v>292</v>
      </c>
      <c r="D54" s="8">
        <v>103</v>
      </c>
    </row>
    <row r="55" spans="1:4" ht="18.75">
      <c r="A55" s="10" t="s">
        <v>3</v>
      </c>
      <c r="B55" s="11">
        <f>B53-B54</f>
        <v>12768</v>
      </c>
      <c r="C55" s="11">
        <f>C53-C54</f>
        <v>1144</v>
      </c>
      <c r="D55" s="11">
        <f>D53-D54</f>
        <v>17</v>
      </c>
    </row>
  </sheetData>
  <mergeCells count="7">
    <mergeCell ref="A49:D49"/>
    <mergeCell ref="A41:D41"/>
    <mergeCell ref="A1:D1"/>
    <mergeCell ref="A9:D9"/>
    <mergeCell ref="A17:D17"/>
    <mergeCell ref="A25:D25"/>
    <mergeCell ref="A33:D33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6"/>
  <sheetViews>
    <sheetView topLeftCell="A85" workbookViewId="0">
      <selection activeCell="G92" sqref="G92"/>
    </sheetView>
  </sheetViews>
  <sheetFormatPr defaultRowHeight="15"/>
  <cols>
    <col min="1" max="1" width="61.85546875" customWidth="1"/>
    <col min="2" max="2" width="22.85546875" customWidth="1"/>
    <col min="3" max="3" width="20" customWidth="1"/>
    <col min="4" max="5" width="18.85546875" customWidth="1"/>
  </cols>
  <sheetData>
    <row r="1" spans="1:4" ht="20.25">
      <c r="A1" s="12" t="s">
        <v>15</v>
      </c>
      <c r="B1" s="12"/>
      <c r="C1" s="12"/>
      <c r="D1" s="12"/>
    </row>
    <row r="2" spans="1:4" ht="18.75">
      <c r="A2" s="1"/>
      <c r="B2" s="1"/>
      <c r="C2" s="1"/>
      <c r="D2" s="1"/>
    </row>
    <row r="3" spans="1:4" ht="37.5">
      <c r="A3" s="3" t="s">
        <v>0</v>
      </c>
      <c r="B3" s="6" t="s">
        <v>5</v>
      </c>
      <c r="C3" s="6" t="s">
        <v>6</v>
      </c>
      <c r="D3" s="6" t="s">
        <v>7</v>
      </c>
    </row>
    <row r="4" spans="1:4" ht="24" customHeight="1">
      <c r="A4" s="4" t="s">
        <v>1</v>
      </c>
      <c r="B4" s="5">
        <v>21432</v>
      </c>
      <c r="C4" s="5">
        <v>1500</v>
      </c>
      <c r="D4" s="5">
        <v>10000</v>
      </c>
    </row>
    <row r="5" spans="1:4" ht="24" customHeight="1">
      <c r="A5" s="4" t="s">
        <v>2</v>
      </c>
      <c r="B5" s="5">
        <f>B4</f>
        <v>21432</v>
      </c>
      <c r="C5" s="5">
        <v>1060</v>
      </c>
      <c r="D5" s="5">
        <v>10000</v>
      </c>
    </row>
    <row r="6" spans="1:4" ht="24" customHeight="1">
      <c r="A6" s="7" t="s">
        <v>8</v>
      </c>
      <c r="B6" s="8">
        <v>4520</v>
      </c>
      <c r="C6" s="8">
        <v>210</v>
      </c>
      <c r="D6" s="8"/>
    </row>
    <row r="7" spans="1:4" ht="24" customHeight="1">
      <c r="A7" s="10" t="s">
        <v>3</v>
      </c>
      <c r="B7" s="11">
        <f>B5-B6</f>
        <v>16912</v>
      </c>
      <c r="C7" s="11">
        <f>C5-C6</f>
        <v>850</v>
      </c>
      <c r="D7" s="11">
        <f>D5-D6</f>
        <v>10000</v>
      </c>
    </row>
    <row r="10" spans="1:4" ht="20.25">
      <c r="A10" s="12" t="s">
        <v>16</v>
      </c>
      <c r="B10" s="12"/>
      <c r="C10" s="12"/>
      <c r="D10" s="12"/>
    </row>
    <row r="11" spans="1:4" ht="18.75">
      <c r="A11" s="1"/>
      <c r="B11" s="1"/>
      <c r="C11" s="1"/>
      <c r="D11" s="1"/>
    </row>
    <row r="12" spans="1:4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4" ht="27" customHeight="1">
      <c r="A13" s="4" t="s">
        <v>1</v>
      </c>
      <c r="B13" s="5">
        <v>21432</v>
      </c>
      <c r="C13" s="5">
        <v>1500</v>
      </c>
      <c r="D13" s="5">
        <v>10000</v>
      </c>
    </row>
    <row r="14" spans="1:4" ht="27" customHeight="1">
      <c r="A14" s="4" t="s">
        <v>2</v>
      </c>
      <c r="B14" s="5">
        <f>B13</f>
        <v>21432</v>
      </c>
      <c r="C14" s="5">
        <v>1060</v>
      </c>
      <c r="D14" s="5">
        <v>10000</v>
      </c>
    </row>
    <row r="15" spans="1:4" ht="27" customHeight="1">
      <c r="A15" s="7" t="s">
        <v>8</v>
      </c>
      <c r="B15" s="8">
        <v>9557</v>
      </c>
      <c r="C15" s="8">
        <v>578</v>
      </c>
      <c r="D15" s="8"/>
    </row>
    <row r="16" spans="1:4" ht="27" customHeight="1">
      <c r="A16" s="10" t="s">
        <v>3</v>
      </c>
      <c r="B16" s="11">
        <f>B14-B15</f>
        <v>11875</v>
      </c>
      <c r="C16" s="11">
        <f>C14-C15</f>
        <v>482</v>
      </c>
      <c r="D16" s="11">
        <f>D14-D15</f>
        <v>10000</v>
      </c>
    </row>
    <row r="19" spans="1:4" ht="20.25">
      <c r="A19" s="12" t="s">
        <v>17</v>
      </c>
      <c r="B19" s="12"/>
      <c r="C19" s="12"/>
      <c r="D19" s="12"/>
    </row>
    <row r="20" spans="1:4" ht="18.75">
      <c r="A20" s="1"/>
      <c r="B20" s="1"/>
      <c r="C20" s="1"/>
      <c r="D20" s="1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10000</v>
      </c>
    </row>
    <row r="23" spans="1:4" ht="27" customHeight="1">
      <c r="A23" s="4" t="s">
        <v>2</v>
      </c>
      <c r="B23" s="5">
        <f>B22</f>
        <v>21432</v>
      </c>
      <c r="C23" s="5">
        <v>1060</v>
      </c>
      <c r="D23" s="5">
        <v>10000</v>
      </c>
    </row>
    <row r="24" spans="1:4" ht="27" customHeight="1">
      <c r="A24" s="7" t="s">
        <v>8</v>
      </c>
      <c r="B24" s="8">
        <v>9140</v>
      </c>
      <c r="C24" s="8">
        <v>600</v>
      </c>
      <c r="D24" s="8"/>
    </row>
    <row r="25" spans="1:4" ht="27" customHeight="1">
      <c r="A25" s="10" t="s">
        <v>3</v>
      </c>
      <c r="B25" s="11">
        <f>B23-B24</f>
        <v>12292</v>
      </c>
      <c r="C25" s="11">
        <f>C23-C24</f>
        <v>460</v>
      </c>
      <c r="D25" s="11">
        <f>D23-D24</f>
        <v>10000</v>
      </c>
    </row>
    <row r="28" spans="1:4" ht="20.25">
      <c r="A28" s="12" t="s">
        <v>18</v>
      </c>
      <c r="B28" s="12"/>
      <c r="C28" s="12"/>
      <c r="D28" s="12"/>
    </row>
    <row r="29" spans="1:4" ht="18.75">
      <c r="A29" s="1"/>
      <c r="B29" s="1"/>
      <c r="C29" s="1"/>
      <c r="D29" s="1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" customHeight="1">
      <c r="A31" s="4" t="s">
        <v>1</v>
      </c>
      <c r="B31" s="5">
        <v>21432</v>
      </c>
      <c r="C31" s="5">
        <v>1500</v>
      </c>
      <c r="D31" s="5">
        <v>10000</v>
      </c>
    </row>
    <row r="32" spans="1:4" ht="27" customHeight="1">
      <c r="A32" s="4" t="s">
        <v>2</v>
      </c>
      <c r="B32" s="5">
        <f>B31</f>
        <v>21432</v>
      </c>
      <c r="C32" s="5">
        <v>1060</v>
      </c>
      <c r="D32" s="5">
        <v>10000</v>
      </c>
    </row>
    <row r="33" spans="1:4" ht="27" customHeight="1">
      <c r="A33" s="7" t="s">
        <v>8</v>
      </c>
      <c r="B33" s="8">
        <v>8121</v>
      </c>
      <c r="C33" s="8">
        <v>341</v>
      </c>
      <c r="D33" s="8"/>
    </row>
    <row r="34" spans="1:4" ht="27" customHeight="1">
      <c r="A34" s="10" t="s">
        <v>3</v>
      </c>
      <c r="B34" s="11">
        <f>B32-B33</f>
        <v>13311</v>
      </c>
      <c r="C34" s="11">
        <f>C32-C33</f>
        <v>719</v>
      </c>
      <c r="D34" s="11">
        <f>D32-D33</f>
        <v>10000</v>
      </c>
    </row>
    <row r="37" spans="1:4" ht="20.25">
      <c r="A37" s="12" t="s">
        <v>19</v>
      </c>
      <c r="B37" s="12"/>
      <c r="C37" s="12"/>
      <c r="D37" s="12"/>
    </row>
    <row r="38" spans="1:4" ht="18.75">
      <c r="A38" s="1"/>
      <c r="B38" s="1"/>
      <c r="C38" s="1"/>
      <c r="D38" s="1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" customHeight="1">
      <c r="A40" s="4" t="s">
        <v>1</v>
      </c>
      <c r="B40" s="5">
        <v>21432</v>
      </c>
      <c r="C40" s="5">
        <v>1500</v>
      </c>
      <c r="D40" s="5">
        <v>10000</v>
      </c>
    </row>
    <row r="41" spans="1:4" ht="27" customHeight="1">
      <c r="A41" s="4" t="s">
        <v>2</v>
      </c>
      <c r="B41" s="5">
        <f>B40</f>
        <v>21432</v>
      </c>
      <c r="C41" s="5">
        <v>1060</v>
      </c>
      <c r="D41" s="5">
        <v>10000</v>
      </c>
    </row>
    <row r="42" spans="1:4" ht="27" customHeight="1">
      <c r="A42" s="7" t="s">
        <v>8</v>
      </c>
      <c r="B42" s="8">
        <v>9913</v>
      </c>
      <c r="C42" s="8">
        <v>511</v>
      </c>
      <c r="D42" s="8"/>
    </row>
    <row r="43" spans="1:4" ht="27" customHeight="1">
      <c r="A43" s="10" t="s">
        <v>3</v>
      </c>
      <c r="B43" s="11">
        <f>B41-B42</f>
        <v>11519</v>
      </c>
      <c r="C43" s="11">
        <f>C41-C42</f>
        <v>549</v>
      </c>
      <c r="D43" s="11">
        <f>D41-D42</f>
        <v>10000</v>
      </c>
    </row>
    <row r="46" spans="1:4" ht="20.25">
      <c r="A46" s="12" t="s">
        <v>20</v>
      </c>
      <c r="B46" s="12"/>
      <c r="C46" s="12"/>
      <c r="D46" s="12"/>
    </row>
    <row r="47" spans="1:4" ht="18.75">
      <c r="A47" s="1"/>
      <c r="B47" s="1"/>
      <c r="C47" s="1"/>
      <c r="D47" s="1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6.25" customHeight="1">
      <c r="A49" s="4" t="s">
        <v>1</v>
      </c>
      <c r="B49" s="5">
        <v>21432</v>
      </c>
      <c r="C49" s="5">
        <v>1500</v>
      </c>
      <c r="D49" s="5">
        <v>10000</v>
      </c>
    </row>
    <row r="50" spans="1:4" ht="26.25" customHeight="1">
      <c r="A50" s="4" t="s">
        <v>2</v>
      </c>
      <c r="B50" s="5">
        <f>B49</f>
        <v>21432</v>
      </c>
      <c r="C50" s="5">
        <v>1060</v>
      </c>
      <c r="D50" s="5">
        <v>10000</v>
      </c>
    </row>
    <row r="51" spans="1:4" ht="26.25" customHeight="1">
      <c r="A51" s="7" t="s">
        <v>8</v>
      </c>
      <c r="B51" s="8">
        <v>6711</v>
      </c>
      <c r="C51" s="8">
        <v>203</v>
      </c>
      <c r="D51" s="8">
        <v>1465</v>
      </c>
    </row>
    <row r="52" spans="1:4" ht="26.25" customHeight="1">
      <c r="A52" s="10" t="s">
        <v>3</v>
      </c>
      <c r="B52" s="11">
        <f>B50-B51</f>
        <v>14721</v>
      </c>
      <c r="C52" s="11">
        <f>C50-C51</f>
        <v>857</v>
      </c>
      <c r="D52" s="11">
        <f>D50-D51</f>
        <v>8535</v>
      </c>
    </row>
    <row r="55" spans="1:4" ht="20.25">
      <c r="A55" s="12" t="s">
        <v>21</v>
      </c>
      <c r="B55" s="12"/>
      <c r="C55" s="12"/>
      <c r="D55" s="12"/>
    </row>
    <row r="56" spans="1:4" ht="18.75">
      <c r="A56" s="1"/>
      <c r="B56" s="1"/>
      <c r="C56" s="1"/>
      <c r="D56" s="1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6.25" customHeight="1">
      <c r="A58" s="4" t="s">
        <v>1</v>
      </c>
      <c r="B58" s="5">
        <v>21432</v>
      </c>
      <c r="C58" s="5">
        <v>1500</v>
      </c>
      <c r="D58" s="5">
        <v>10000</v>
      </c>
    </row>
    <row r="59" spans="1:4" ht="26.2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6.25" customHeight="1">
      <c r="A60" s="7" t="s">
        <v>8</v>
      </c>
      <c r="B60" s="8">
        <v>7393</v>
      </c>
      <c r="C60" s="8">
        <v>467</v>
      </c>
      <c r="D60" s="8">
        <v>17</v>
      </c>
    </row>
    <row r="61" spans="1:4" ht="26.25" customHeight="1">
      <c r="A61" s="10" t="s">
        <v>3</v>
      </c>
      <c r="B61" s="11">
        <f>B59-B60</f>
        <v>14039</v>
      </c>
      <c r="C61" s="11">
        <f>C59-C60</f>
        <v>593</v>
      </c>
      <c r="D61" s="11">
        <f>D59-D60</f>
        <v>9983</v>
      </c>
    </row>
    <row r="64" spans="1:4" ht="20.25">
      <c r="A64" s="12" t="s">
        <v>22</v>
      </c>
      <c r="B64" s="12"/>
      <c r="C64" s="12"/>
      <c r="D64" s="12"/>
    </row>
    <row r="65" spans="1:4" ht="18.75">
      <c r="A65" s="1"/>
      <c r="B65" s="1"/>
      <c r="C65" s="1"/>
      <c r="D65" s="1"/>
    </row>
    <row r="66" spans="1:4" ht="37.5">
      <c r="A66" s="3" t="s">
        <v>0</v>
      </c>
      <c r="B66" s="6" t="s">
        <v>5</v>
      </c>
      <c r="C66" s="6" t="s">
        <v>6</v>
      </c>
      <c r="D66" s="6" t="s">
        <v>7</v>
      </c>
    </row>
    <row r="67" spans="1:4" ht="26.25" customHeight="1">
      <c r="A67" s="4" t="s">
        <v>1</v>
      </c>
      <c r="B67" s="5">
        <v>21432</v>
      </c>
      <c r="C67" s="5">
        <v>1200</v>
      </c>
      <c r="D67" s="5">
        <v>10000</v>
      </c>
    </row>
    <row r="68" spans="1:4" ht="26.25" customHeight="1">
      <c r="A68" s="4" t="s">
        <v>2</v>
      </c>
      <c r="B68" s="5">
        <f>B67</f>
        <v>21432</v>
      </c>
      <c r="C68" s="5">
        <v>1200</v>
      </c>
      <c r="D68" s="5">
        <v>10000</v>
      </c>
    </row>
    <row r="69" spans="1:4" ht="26.25" customHeight="1">
      <c r="A69" s="7" t="s">
        <v>8</v>
      </c>
      <c r="B69" s="8">
        <v>15843</v>
      </c>
      <c r="C69" s="8">
        <v>922</v>
      </c>
      <c r="D69" s="8">
        <v>4878</v>
      </c>
    </row>
    <row r="70" spans="1:4" ht="26.25" customHeight="1">
      <c r="A70" s="10" t="s">
        <v>3</v>
      </c>
      <c r="B70" s="11">
        <f>B68-B69</f>
        <v>5589</v>
      </c>
      <c r="C70" s="11">
        <f>C68-C69</f>
        <v>278</v>
      </c>
      <c r="D70" s="11">
        <f>D68-D69</f>
        <v>5122</v>
      </c>
    </row>
    <row r="73" spans="1:4" ht="20.25">
      <c r="A73" s="12" t="s">
        <v>23</v>
      </c>
      <c r="B73" s="12"/>
      <c r="C73" s="12"/>
      <c r="D73" s="12"/>
    </row>
    <row r="74" spans="1:4" ht="18.75">
      <c r="A74" s="1"/>
      <c r="B74" s="1"/>
      <c r="C74" s="1"/>
      <c r="D74" s="1"/>
    </row>
    <row r="75" spans="1:4" ht="37.5">
      <c r="A75" s="3" t="s">
        <v>0</v>
      </c>
      <c r="B75" s="6" t="s">
        <v>5</v>
      </c>
      <c r="C75" s="6" t="s">
        <v>6</v>
      </c>
      <c r="D75" s="6" t="s">
        <v>7</v>
      </c>
    </row>
    <row r="76" spans="1:4" ht="18.75">
      <c r="A76" s="4" t="s">
        <v>1</v>
      </c>
      <c r="B76" s="5">
        <v>21432</v>
      </c>
      <c r="C76" s="5">
        <v>1200</v>
      </c>
      <c r="D76" s="5">
        <v>10000</v>
      </c>
    </row>
    <row r="77" spans="1:4" ht="18.75">
      <c r="A77" s="4" t="s">
        <v>2</v>
      </c>
      <c r="B77" s="5">
        <f>B76</f>
        <v>21432</v>
      </c>
      <c r="C77" s="5">
        <v>1200</v>
      </c>
      <c r="D77" s="5">
        <v>10000</v>
      </c>
    </row>
    <row r="78" spans="1:4" ht="18.75">
      <c r="A78" s="7" t="s">
        <v>8</v>
      </c>
      <c r="B78" s="8">
        <v>14856</v>
      </c>
      <c r="C78" s="8">
        <v>323</v>
      </c>
      <c r="D78" s="8">
        <v>0</v>
      </c>
    </row>
    <row r="79" spans="1:4" ht="18.75">
      <c r="A79" s="10" t="s">
        <v>3</v>
      </c>
      <c r="B79" s="11">
        <f>B77-B78</f>
        <v>6576</v>
      </c>
      <c r="C79" s="11">
        <f>C77-C78</f>
        <v>877</v>
      </c>
      <c r="D79" s="11">
        <f>D77-D78</f>
        <v>10000</v>
      </c>
    </row>
    <row r="82" spans="1:4" ht="20.25">
      <c r="A82" s="12" t="s">
        <v>24</v>
      </c>
      <c r="B82" s="12"/>
      <c r="C82" s="12"/>
      <c r="D82" s="12"/>
    </row>
    <row r="83" spans="1:4" ht="18.75">
      <c r="A83" s="1"/>
      <c r="B83" s="1"/>
      <c r="C83" s="1"/>
      <c r="D83" s="1"/>
    </row>
    <row r="84" spans="1:4" ht="37.5">
      <c r="A84" s="3" t="s">
        <v>0</v>
      </c>
      <c r="B84" s="6" t="s">
        <v>5</v>
      </c>
      <c r="C84" s="6" t="s">
        <v>6</v>
      </c>
      <c r="D84" s="6" t="s">
        <v>7</v>
      </c>
    </row>
    <row r="85" spans="1:4" ht="18.75">
      <c r="A85" s="4" t="s">
        <v>1</v>
      </c>
      <c r="B85" s="5">
        <v>21432</v>
      </c>
      <c r="C85" s="5">
        <v>1416</v>
      </c>
      <c r="D85" s="5">
        <v>25000</v>
      </c>
    </row>
    <row r="86" spans="1:4" ht="18.75">
      <c r="A86" s="4" t="s">
        <v>2</v>
      </c>
      <c r="B86" s="5">
        <f>B85</f>
        <v>21432</v>
      </c>
      <c r="C86" s="5">
        <v>1416</v>
      </c>
      <c r="D86" s="5">
        <v>10000</v>
      </c>
    </row>
    <row r="87" spans="1:4" ht="18.75">
      <c r="A87" s="7" t="s">
        <v>8</v>
      </c>
      <c r="B87" s="8">
        <v>13054</v>
      </c>
      <c r="C87" s="8">
        <v>767</v>
      </c>
      <c r="D87" s="8">
        <v>2685</v>
      </c>
    </row>
    <row r="88" spans="1:4" ht="18.75">
      <c r="A88" s="10" t="s">
        <v>3</v>
      </c>
      <c r="B88" s="11">
        <f>B86-B87</f>
        <v>8378</v>
      </c>
      <c r="C88" s="11">
        <f>C86-C87</f>
        <v>649</v>
      </c>
      <c r="D88" s="11">
        <f>D86-D87</f>
        <v>7315</v>
      </c>
    </row>
    <row r="90" spans="1:4" ht="20.25">
      <c r="A90" s="12" t="s">
        <v>25</v>
      </c>
      <c r="B90" s="12"/>
      <c r="C90" s="12"/>
      <c r="D90" s="12"/>
    </row>
    <row r="91" spans="1:4" ht="18.75">
      <c r="A91" s="1"/>
      <c r="B91" s="1"/>
      <c r="C91" s="1"/>
      <c r="D91" s="1"/>
    </row>
    <row r="92" spans="1:4" ht="37.5">
      <c r="A92" s="3" t="s">
        <v>0</v>
      </c>
      <c r="B92" s="6" t="s">
        <v>5</v>
      </c>
      <c r="C92" s="6" t="s">
        <v>6</v>
      </c>
      <c r="D92" s="6" t="s">
        <v>7</v>
      </c>
    </row>
    <row r="93" spans="1:4" ht="18.75">
      <c r="A93" s="4" t="s">
        <v>1</v>
      </c>
      <c r="B93" s="5">
        <v>21432</v>
      </c>
      <c r="C93" s="5">
        <v>1416</v>
      </c>
      <c r="D93" s="5">
        <v>25000</v>
      </c>
    </row>
    <row r="94" spans="1:4" ht="18.75">
      <c r="A94" s="4" t="s">
        <v>2</v>
      </c>
      <c r="B94" s="5">
        <f>B93</f>
        <v>21432</v>
      </c>
      <c r="C94" s="5">
        <v>1416</v>
      </c>
      <c r="D94" s="5">
        <v>10000</v>
      </c>
    </row>
    <row r="95" spans="1:4" ht="18.75">
      <c r="A95" s="7" t="s">
        <v>8</v>
      </c>
      <c r="B95" s="8">
        <v>10322</v>
      </c>
      <c r="C95" s="8">
        <v>436</v>
      </c>
      <c r="D95" s="8">
        <v>7566</v>
      </c>
    </row>
    <row r="96" spans="1:4" ht="18.75">
      <c r="A96" s="10" t="s">
        <v>3</v>
      </c>
      <c r="B96" s="11">
        <f>B94-B95</f>
        <v>11110</v>
      </c>
      <c r="C96" s="11">
        <f>C94-C95</f>
        <v>980</v>
      </c>
      <c r="D96" s="11">
        <f>D94-D95</f>
        <v>2434</v>
      </c>
    </row>
  </sheetData>
  <mergeCells count="11">
    <mergeCell ref="A90:D90"/>
    <mergeCell ref="A82:D82"/>
    <mergeCell ref="A73:D73"/>
    <mergeCell ref="A64:D64"/>
    <mergeCell ref="A55:D55"/>
    <mergeCell ref="A46:D46"/>
    <mergeCell ref="A1:D1"/>
    <mergeCell ref="A10:D10"/>
    <mergeCell ref="A19:D19"/>
    <mergeCell ref="A28:D28"/>
    <mergeCell ref="A37:D3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1"/>
  <sheetViews>
    <sheetView topLeftCell="A43" zoomScaleNormal="100" workbookViewId="0">
      <selection activeCell="A55" sqref="A55:D61"/>
    </sheetView>
  </sheetViews>
  <sheetFormatPr defaultRowHeight="18.75"/>
  <cols>
    <col min="1" max="1" width="57" style="1" customWidth="1"/>
    <col min="2" max="2" width="21.85546875" style="1" customWidth="1"/>
    <col min="3" max="3" width="20.28515625" style="1" customWidth="1"/>
    <col min="4" max="4" width="19.5703125" style="1" customWidth="1"/>
    <col min="5" max="5" width="17.85546875" style="1" customWidth="1"/>
    <col min="6" max="16384" width="9.140625" style="1"/>
  </cols>
  <sheetData>
    <row r="1" spans="1:7" ht="33.75" customHeight="1">
      <c r="A1" s="12" t="s">
        <v>9</v>
      </c>
      <c r="B1" s="12"/>
      <c r="C1" s="12"/>
      <c r="D1" s="12"/>
      <c r="E1" s="9"/>
    </row>
    <row r="3" spans="1:7" ht="47.25" customHeight="1">
      <c r="A3" s="3" t="s">
        <v>0</v>
      </c>
      <c r="B3" s="6" t="s">
        <v>5</v>
      </c>
      <c r="C3" s="6" t="s">
        <v>6</v>
      </c>
      <c r="D3" s="6" t="s">
        <v>7</v>
      </c>
      <c r="E3"/>
      <c r="F3" s="2"/>
      <c r="G3" s="2"/>
    </row>
    <row r="4" spans="1:7" ht="27" customHeight="1">
      <c r="A4" s="4" t="s">
        <v>1</v>
      </c>
      <c r="B4" s="5">
        <v>21432</v>
      </c>
      <c r="C4" s="5">
        <v>1500</v>
      </c>
      <c r="D4" s="5">
        <v>25000</v>
      </c>
      <c r="E4"/>
    </row>
    <row r="5" spans="1:7" ht="27" customHeight="1">
      <c r="A5" s="4" t="s">
        <v>2</v>
      </c>
      <c r="B5" s="5">
        <f>B4</f>
        <v>21432</v>
      </c>
      <c r="C5" s="5">
        <f>C4</f>
        <v>1500</v>
      </c>
      <c r="D5" s="5">
        <f>D4</f>
        <v>25000</v>
      </c>
      <c r="E5"/>
    </row>
    <row r="6" spans="1:7" ht="27" hidden="1" customHeight="1">
      <c r="A6" s="7" t="s">
        <v>8</v>
      </c>
      <c r="B6" s="8">
        <v>5500</v>
      </c>
      <c r="C6" s="8">
        <v>158</v>
      </c>
      <c r="D6" s="8">
        <v>1915</v>
      </c>
      <c r="E6"/>
    </row>
    <row r="7" spans="1:7" ht="27" customHeight="1">
      <c r="A7" s="10" t="s">
        <v>3</v>
      </c>
      <c r="B7" s="11">
        <f>B5-B6</f>
        <v>15932</v>
      </c>
      <c r="C7" s="11">
        <f>C5-C6</f>
        <v>1342</v>
      </c>
      <c r="D7" s="11">
        <f>D5-D6</f>
        <v>23085</v>
      </c>
      <c r="E7"/>
    </row>
    <row r="8" spans="1:7">
      <c r="E8"/>
    </row>
    <row r="10" spans="1:7" ht="38.25" customHeight="1">
      <c r="A10" s="12" t="s">
        <v>10</v>
      </c>
      <c r="B10" s="12"/>
      <c r="C10" s="12"/>
      <c r="D10" s="12"/>
    </row>
    <row r="12" spans="1:7" ht="37.5">
      <c r="A12" s="3" t="s">
        <v>0</v>
      </c>
      <c r="B12" s="6" t="s">
        <v>5</v>
      </c>
      <c r="C12" s="6" t="s">
        <v>6</v>
      </c>
      <c r="D12" s="6" t="s">
        <v>7</v>
      </c>
    </row>
    <row r="13" spans="1:7" ht="27" customHeight="1">
      <c r="A13" s="4" t="s">
        <v>1</v>
      </c>
      <c r="B13" s="5">
        <v>21432</v>
      </c>
      <c r="C13" s="5">
        <v>1500</v>
      </c>
      <c r="D13" s="5">
        <v>25000</v>
      </c>
    </row>
    <row r="14" spans="1:7" ht="27" customHeight="1">
      <c r="A14" s="4" t="s">
        <v>2</v>
      </c>
      <c r="B14" s="5">
        <f>B13</f>
        <v>21432</v>
      </c>
      <c r="C14" s="5">
        <f>C13</f>
        <v>1500</v>
      </c>
      <c r="D14" s="5">
        <f>D13</f>
        <v>25000</v>
      </c>
    </row>
    <row r="15" spans="1:7" ht="27" hidden="1" customHeight="1">
      <c r="A15" s="7" t="s">
        <v>8</v>
      </c>
      <c r="B15" s="8">
        <v>4120</v>
      </c>
      <c r="C15" s="8">
        <v>514</v>
      </c>
      <c r="D15" s="8">
        <v>3657</v>
      </c>
    </row>
    <row r="16" spans="1:7" ht="27" customHeight="1">
      <c r="A16" s="10" t="s">
        <v>3</v>
      </c>
      <c r="B16" s="11">
        <f>B14-B15</f>
        <v>17312</v>
      </c>
      <c r="C16" s="11">
        <f>C14-C15</f>
        <v>986</v>
      </c>
      <c r="D16" s="11">
        <f>D14-D15</f>
        <v>21343</v>
      </c>
    </row>
    <row r="19" spans="1:4" ht="20.25">
      <c r="A19" s="12" t="s">
        <v>4</v>
      </c>
      <c r="B19" s="12"/>
      <c r="C19" s="12"/>
      <c r="D19" s="12"/>
    </row>
    <row r="21" spans="1:4" ht="37.5">
      <c r="A21" s="3" t="s">
        <v>0</v>
      </c>
      <c r="B21" s="6" t="s">
        <v>5</v>
      </c>
      <c r="C21" s="6" t="s">
        <v>6</v>
      </c>
      <c r="D21" s="6" t="s">
        <v>7</v>
      </c>
    </row>
    <row r="22" spans="1:4" ht="27" customHeight="1">
      <c r="A22" s="4" t="s">
        <v>1</v>
      </c>
      <c r="B22" s="5">
        <v>21432</v>
      </c>
      <c r="C22" s="5">
        <v>1500</v>
      </c>
      <c r="D22" s="5">
        <v>25000</v>
      </c>
    </row>
    <row r="23" spans="1:4" ht="27" customHeight="1">
      <c r="A23" s="4" t="s">
        <v>2</v>
      </c>
      <c r="B23" s="5">
        <f>B22</f>
        <v>21432</v>
      </c>
      <c r="C23" s="5">
        <f>C22</f>
        <v>1500</v>
      </c>
      <c r="D23" s="5">
        <f>D22</f>
        <v>25000</v>
      </c>
    </row>
    <row r="24" spans="1:4" ht="27" hidden="1" customHeight="1">
      <c r="A24" s="7" t="s">
        <v>8</v>
      </c>
      <c r="B24" s="8">
        <v>3700</v>
      </c>
      <c r="C24" s="8">
        <v>424</v>
      </c>
      <c r="D24" s="8">
        <v>10231</v>
      </c>
    </row>
    <row r="25" spans="1:4" ht="27" customHeight="1">
      <c r="A25" s="10" t="s">
        <v>3</v>
      </c>
      <c r="B25" s="11">
        <f>B23-B24</f>
        <v>17732</v>
      </c>
      <c r="C25" s="11">
        <f>C23-C24</f>
        <v>1076</v>
      </c>
      <c r="D25" s="11">
        <f>D23-D24</f>
        <v>14769</v>
      </c>
    </row>
    <row r="28" spans="1:4" ht="20.25">
      <c r="A28" s="12" t="s">
        <v>11</v>
      </c>
      <c r="B28" s="12"/>
      <c r="C28" s="12"/>
      <c r="D28" s="12"/>
    </row>
    <row r="30" spans="1:4" ht="37.5">
      <c r="A30" s="3" t="s">
        <v>0</v>
      </c>
      <c r="B30" s="6" t="s">
        <v>5</v>
      </c>
      <c r="C30" s="6" t="s">
        <v>6</v>
      </c>
      <c r="D30" s="6" t="s">
        <v>7</v>
      </c>
    </row>
    <row r="31" spans="1:4" ht="27.75" customHeight="1">
      <c r="A31" s="4" t="s">
        <v>1</v>
      </c>
      <c r="B31" s="5">
        <v>21432</v>
      </c>
      <c r="C31" s="5">
        <v>1500</v>
      </c>
      <c r="D31" s="5">
        <v>25000</v>
      </c>
    </row>
    <row r="32" spans="1:4" ht="27.75" customHeight="1">
      <c r="A32" s="4" t="s">
        <v>2</v>
      </c>
      <c r="B32" s="5">
        <f>B31</f>
        <v>21432</v>
      </c>
      <c r="C32" s="5">
        <f>C31</f>
        <v>1500</v>
      </c>
      <c r="D32" s="5">
        <f>D31</f>
        <v>25000</v>
      </c>
    </row>
    <row r="33" spans="1:4" ht="27.75" hidden="1" customHeight="1">
      <c r="A33" s="7" t="s">
        <v>8</v>
      </c>
      <c r="B33" s="8">
        <v>15130</v>
      </c>
      <c r="C33" s="8">
        <v>366</v>
      </c>
      <c r="D33" s="8">
        <v>10244</v>
      </c>
    </row>
    <row r="34" spans="1:4" ht="27.75" customHeight="1">
      <c r="A34" s="10" t="s">
        <v>3</v>
      </c>
      <c r="B34" s="11">
        <f>B32-B33</f>
        <v>6302</v>
      </c>
      <c r="C34" s="11">
        <f>C32-C33</f>
        <v>1134</v>
      </c>
      <c r="D34" s="11">
        <f>D32-D33</f>
        <v>14756</v>
      </c>
    </row>
    <row r="37" spans="1:4" ht="20.25">
      <c r="A37" s="12" t="s">
        <v>12</v>
      </c>
      <c r="B37" s="12"/>
      <c r="C37" s="12"/>
      <c r="D37" s="12"/>
    </row>
    <row r="39" spans="1:4" ht="37.5">
      <c r="A39" s="3" t="s">
        <v>0</v>
      </c>
      <c r="B39" s="6" t="s">
        <v>5</v>
      </c>
      <c r="C39" s="6" t="s">
        <v>6</v>
      </c>
      <c r="D39" s="6" t="s">
        <v>7</v>
      </c>
    </row>
    <row r="40" spans="1:4" ht="27.75" customHeight="1">
      <c r="A40" s="4" t="s">
        <v>1</v>
      </c>
      <c r="B40" s="5">
        <v>21432</v>
      </c>
      <c r="C40" s="5">
        <v>1500</v>
      </c>
      <c r="D40" s="5">
        <v>25000</v>
      </c>
    </row>
    <row r="41" spans="1:4" ht="27.75" customHeight="1">
      <c r="A41" s="4" t="s">
        <v>2</v>
      </c>
      <c r="B41" s="5">
        <f>B40</f>
        <v>21432</v>
      </c>
      <c r="C41" s="5">
        <v>1060</v>
      </c>
      <c r="D41" s="5">
        <v>20000</v>
      </c>
    </row>
    <row r="42" spans="1:4" ht="27.75" hidden="1" customHeight="1">
      <c r="A42" s="7" t="s">
        <v>8</v>
      </c>
      <c r="B42" s="8">
        <v>14900</v>
      </c>
      <c r="C42" s="8">
        <f>204+250</f>
        <v>454</v>
      </c>
      <c r="D42" s="8">
        <v>4600</v>
      </c>
    </row>
    <row r="43" spans="1:4" ht="27.75" customHeight="1">
      <c r="A43" s="10" t="s">
        <v>3</v>
      </c>
      <c r="B43" s="11">
        <f>B41-B42</f>
        <v>6532</v>
      </c>
      <c r="C43" s="11">
        <f>C41-C42</f>
        <v>606</v>
      </c>
      <c r="D43" s="11">
        <f>D41-D42</f>
        <v>15400</v>
      </c>
    </row>
    <row r="46" spans="1:4" ht="20.25">
      <c r="A46" s="12" t="s">
        <v>13</v>
      </c>
      <c r="B46" s="12"/>
      <c r="C46" s="12"/>
      <c r="D46" s="12"/>
    </row>
    <row r="48" spans="1:4" ht="37.5">
      <c r="A48" s="3" t="s">
        <v>0</v>
      </c>
      <c r="B48" s="6" t="s">
        <v>5</v>
      </c>
      <c r="C48" s="6" t="s">
        <v>6</v>
      </c>
      <c r="D48" s="6" t="s">
        <v>7</v>
      </c>
    </row>
    <row r="49" spans="1:4" ht="28.5" customHeight="1">
      <c r="A49" s="4" t="s">
        <v>1</v>
      </c>
      <c r="B49" s="5">
        <v>21432</v>
      </c>
      <c r="C49" s="5">
        <v>1500</v>
      </c>
      <c r="D49" s="5">
        <v>25000</v>
      </c>
    </row>
    <row r="50" spans="1:4" ht="28.5" customHeight="1">
      <c r="A50" s="4" t="s">
        <v>2</v>
      </c>
      <c r="B50" s="5">
        <f>B49</f>
        <v>21432</v>
      </c>
      <c r="C50" s="5">
        <v>1060</v>
      </c>
      <c r="D50" s="5">
        <v>20000</v>
      </c>
    </row>
    <row r="51" spans="1:4" ht="28.5" hidden="1" customHeight="1">
      <c r="A51" s="7" t="s">
        <v>8</v>
      </c>
      <c r="B51" s="8">
        <v>17750</v>
      </c>
      <c r="C51" s="8">
        <f>90</f>
        <v>90</v>
      </c>
      <c r="D51" s="8">
        <v>2500</v>
      </c>
    </row>
    <row r="52" spans="1:4" ht="28.5" customHeight="1">
      <c r="A52" s="10" t="s">
        <v>3</v>
      </c>
      <c r="B52" s="11">
        <f>B50-B51</f>
        <v>3682</v>
      </c>
      <c r="C52" s="11">
        <f>C50-C51</f>
        <v>970</v>
      </c>
      <c r="D52" s="11">
        <f>D50-D51</f>
        <v>17500</v>
      </c>
    </row>
    <row r="55" spans="1:4" ht="24.75" customHeight="1">
      <c r="A55" s="12" t="s">
        <v>14</v>
      </c>
      <c r="B55" s="12"/>
      <c r="C55" s="12"/>
      <c r="D55" s="12"/>
    </row>
    <row r="57" spans="1:4" ht="37.5">
      <c r="A57" s="3" t="s">
        <v>0</v>
      </c>
      <c r="B57" s="6" t="s">
        <v>5</v>
      </c>
      <c r="C57" s="6" t="s">
        <v>6</v>
      </c>
      <c r="D57" s="6" t="s">
        <v>7</v>
      </c>
    </row>
    <row r="58" spans="1:4" ht="28.5" customHeight="1">
      <c r="A58" s="4" t="s">
        <v>1</v>
      </c>
      <c r="B58" s="5">
        <v>21432</v>
      </c>
      <c r="C58" s="5">
        <v>1500</v>
      </c>
      <c r="D58" s="5">
        <v>25000</v>
      </c>
    </row>
    <row r="59" spans="1:4" ht="28.5" customHeight="1">
      <c r="A59" s="4" t="s">
        <v>2</v>
      </c>
      <c r="B59" s="5">
        <f>B58</f>
        <v>21432</v>
      </c>
      <c r="C59" s="5">
        <v>1060</v>
      </c>
      <c r="D59" s="5">
        <v>10000</v>
      </c>
    </row>
    <row r="60" spans="1:4" ht="28.5" hidden="1" customHeight="1">
      <c r="A60" s="7" t="s">
        <v>8</v>
      </c>
      <c r="B60" s="8">
        <v>10300</v>
      </c>
      <c r="C60" s="8">
        <v>208</v>
      </c>
      <c r="D60" s="8"/>
    </row>
    <row r="61" spans="1:4" ht="28.5" customHeight="1">
      <c r="A61" s="10" t="s">
        <v>3</v>
      </c>
      <c r="B61" s="11">
        <f>B59-B60</f>
        <v>11132</v>
      </c>
      <c r="C61" s="11">
        <f>C59-C60</f>
        <v>852</v>
      </c>
      <c r="D61" s="11">
        <f>D59-D60</f>
        <v>10000</v>
      </c>
    </row>
  </sheetData>
  <mergeCells count="7">
    <mergeCell ref="A55:D55"/>
    <mergeCell ref="A46:D46"/>
    <mergeCell ref="A19:D19"/>
    <mergeCell ref="A1:D1"/>
    <mergeCell ref="A10:D10"/>
    <mergeCell ref="A28:D28"/>
    <mergeCell ref="A37:D37"/>
  </mergeCells>
  <pageMargins left="0.70866141732283472" right="0.70866141732283472" top="0.55118110236220474" bottom="0.35433070866141736" header="0.31496062992125984" footer="0.31496062992125984"/>
  <pageSetup paperSize="9" scale="73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Евгения Артуровна</dc:creator>
  <cp:lastModifiedBy>osipenko</cp:lastModifiedBy>
  <cp:lastPrinted>2024-09-02T01:59:02Z</cp:lastPrinted>
  <dcterms:created xsi:type="dcterms:W3CDTF">2023-08-02T22:05:47Z</dcterms:created>
  <dcterms:modified xsi:type="dcterms:W3CDTF">2025-06-30T23:32:08Z</dcterms:modified>
</cp:coreProperties>
</file>